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短期入所生活介護" sheetId="1" r:id="rId1"/>
  </sheets>
  <externalReferences>
    <externalReference r:id="rId2"/>
  </externalReferences>
  <definedNames>
    <definedName name="_xlnm.Print_Area" localSheetId="0">短期入所生活介護!$A$1:$M$34</definedName>
  </definedNames>
  <calcPr calcId="145621"/>
</workbook>
</file>

<file path=xl/calcChain.xml><?xml version="1.0" encoding="utf-8"?>
<calcChain xmlns="http://schemas.openxmlformats.org/spreadsheetml/2006/main">
  <c r="R25" i="1" l="1"/>
  <c r="R24" i="1"/>
  <c r="P24" i="1"/>
  <c r="I19" i="1"/>
  <c r="G19" i="1"/>
  <c r="Q15" i="1"/>
  <c r="R15" i="1" s="1"/>
  <c r="F27" i="1" s="1"/>
  <c r="Q13" i="1"/>
  <c r="R13" i="1" s="1"/>
  <c r="F26" i="1" s="1"/>
  <c r="R12" i="1"/>
  <c r="R11" i="1"/>
  <c r="R10" i="1"/>
  <c r="R9" i="1"/>
  <c r="O9" i="1"/>
  <c r="F25" i="1" s="1"/>
  <c r="C24" i="1" s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<sst xmlns="http://schemas.openxmlformats.org/spreadsheetml/2006/main" count="56" uniqueCount="49">
  <si>
    <t>短期入所生活介護利用料の概算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リヨウリョウ</t>
    </rPh>
    <rPh sb="12" eb="14">
      <t>ガイサン</t>
    </rPh>
    <phoneticPr fontId="3"/>
  </si>
  <si>
    <t>①</t>
    <phoneticPr fontId="3"/>
  </si>
  <si>
    <t>要介護度を選んでください。</t>
    <rPh sb="0" eb="3">
      <t>ヨウカイゴ</t>
    </rPh>
    <rPh sb="3" eb="4">
      <t>ド</t>
    </rPh>
    <rPh sb="5" eb="6">
      <t>エラ</t>
    </rPh>
    <phoneticPr fontId="3"/>
  </si>
  <si>
    <t>要介護５１割</t>
    <rPh sb="0" eb="3">
      <t>ヨウカイゴ</t>
    </rPh>
    <rPh sb="5" eb="6">
      <t>ワリ</t>
    </rPh>
    <phoneticPr fontId="3"/>
  </si>
  <si>
    <t>★ 介護保険被保険者証の要介護状態等区分をご確認ください。</t>
    <rPh sb="2" eb="4">
      <t>カイゴ</t>
    </rPh>
    <rPh sb="4" eb="6">
      <t>ホケン</t>
    </rPh>
    <rPh sb="6" eb="10">
      <t>ヒホケンシャ</t>
    </rPh>
    <rPh sb="10" eb="11">
      <t>アカシ</t>
    </rPh>
    <rPh sb="12" eb="15">
      <t>ヨウカイゴ</t>
    </rPh>
    <rPh sb="15" eb="17">
      <t>ジョウタイ</t>
    </rPh>
    <rPh sb="17" eb="18">
      <t>トウ</t>
    </rPh>
    <rPh sb="18" eb="20">
      <t>クブン</t>
    </rPh>
    <rPh sb="22" eb="24">
      <t>カクニン</t>
    </rPh>
    <phoneticPr fontId="3"/>
  </si>
  <si>
    <t>要介護５</t>
    <rPh sb="0" eb="3">
      <t>ヨウカイゴ</t>
    </rPh>
    <phoneticPr fontId="3"/>
  </si>
  <si>
    <t>１割</t>
    <rPh sb="1" eb="2">
      <t>ワリ</t>
    </rPh>
    <phoneticPr fontId="3"/>
  </si>
  <si>
    <t>要介護５２割</t>
    <rPh sb="0" eb="3">
      <t>ヨウカイゴ</t>
    </rPh>
    <rPh sb="5" eb="6">
      <t>ワリ</t>
    </rPh>
    <phoneticPr fontId="3"/>
  </si>
  <si>
    <t>要介護４</t>
    <rPh sb="0" eb="3">
      <t>ヨウカイゴ</t>
    </rPh>
    <phoneticPr fontId="3"/>
  </si>
  <si>
    <t>２割</t>
    <rPh sb="1" eb="2">
      <t>ワリ</t>
    </rPh>
    <phoneticPr fontId="3"/>
  </si>
  <si>
    <t>要介護４１割</t>
    <rPh sb="0" eb="3">
      <t>ヨウカイゴ</t>
    </rPh>
    <rPh sb="5" eb="6">
      <t>ワリ</t>
    </rPh>
    <phoneticPr fontId="3"/>
  </si>
  <si>
    <t>要介護３</t>
    <rPh sb="0" eb="3">
      <t>ヨウカイゴ</t>
    </rPh>
    <phoneticPr fontId="3"/>
  </si>
  <si>
    <t>要介護４２割</t>
    <rPh sb="0" eb="3">
      <t>ヨウカイゴ</t>
    </rPh>
    <rPh sb="5" eb="6">
      <t>ワリ</t>
    </rPh>
    <phoneticPr fontId="3"/>
  </si>
  <si>
    <t>②</t>
    <phoneticPr fontId="3"/>
  </si>
  <si>
    <t>介護負担割合を選んでください。</t>
    <rPh sb="0" eb="2">
      <t>カイゴ</t>
    </rPh>
    <rPh sb="2" eb="4">
      <t>フタン</t>
    </rPh>
    <rPh sb="4" eb="6">
      <t>ワリアイ</t>
    </rPh>
    <rPh sb="7" eb="8">
      <t>エラ</t>
    </rPh>
    <phoneticPr fontId="3"/>
  </si>
  <si>
    <t>要介護２</t>
    <rPh sb="0" eb="3">
      <t>ヨウカイゴ</t>
    </rPh>
    <phoneticPr fontId="3"/>
  </si>
  <si>
    <t>要介護３１割</t>
    <rPh sb="0" eb="3">
      <t>ヨウカイゴ</t>
    </rPh>
    <rPh sb="5" eb="6">
      <t>ワリ</t>
    </rPh>
    <phoneticPr fontId="3"/>
  </si>
  <si>
    <t>★ 介護保険負担割合証をご確認ください。</t>
    <rPh sb="2" eb="4">
      <t>カイゴ</t>
    </rPh>
    <rPh sb="4" eb="6">
      <t>ホケン</t>
    </rPh>
    <rPh sb="6" eb="8">
      <t>フタン</t>
    </rPh>
    <rPh sb="8" eb="10">
      <t>ワリアイ</t>
    </rPh>
    <rPh sb="10" eb="11">
      <t>ショウ</t>
    </rPh>
    <rPh sb="13" eb="15">
      <t>カクニン</t>
    </rPh>
    <phoneticPr fontId="3"/>
  </si>
  <si>
    <t>要介護１</t>
    <rPh sb="0" eb="3">
      <t>ヨウカイゴ</t>
    </rPh>
    <phoneticPr fontId="3"/>
  </si>
  <si>
    <t>要介護３２割</t>
    <rPh sb="0" eb="3">
      <t>ヨウカイゴ</t>
    </rPh>
    <rPh sb="5" eb="6">
      <t>ワリ</t>
    </rPh>
    <phoneticPr fontId="3"/>
  </si>
  <si>
    <t>要介護２１割</t>
    <rPh sb="0" eb="3">
      <t>ヨウカイゴ</t>
    </rPh>
    <rPh sb="5" eb="6">
      <t>ワリ</t>
    </rPh>
    <phoneticPr fontId="3"/>
  </si>
  <si>
    <t>要介護２２割</t>
    <rPh sb="0" eb="3">
      <t>ヨウカイゴ</t>
    </rPh>
    <rPh sb="5" eb="6">
      <t>ワリ</t>
    </rPh>
    <phoneticPr fontId="3"/>
  </si>
  <si>
    <t>③</t>
    <phoneticPr fontId="3"/>
  </si>
  <si>
    <t>食費・滞在費（多床室）の金額を選んでください。</t>
    <rPh sb="0" eb="2">
      <t>ショクヒ</t>
    </rPh>
    <rPh sb="3" eb="6">
      <t>タイザイヒ</t>
    </rPh>
    <rPh sb="7" eb="8">
      <t>タ</t>
    </rPh>
    <rPh sb="8" eb="9">
      <t>トコ</t>
    </rPh>
    <rPh sb="9" eb="10">
      <t>シツ</t>
    </rPh>
    <rPh sb="12" eb="14">
      <t>キンガク</t>
    </rPh>
    <rPh sb="15" eb="16">
      <t>エラ</t>
    </rPh>
    <phoneticPr fontId="3"/>
  </si>
  <si>
    <t>要介護１１割</t>
    <rPh sb="0" eb="3">
      <t>ヨウカイゴ</t>
    </rPh>
    <rPh sb="5" eb="6">
      <t>ワリ</t>
    </rPh>
    <phoneticPr fontId="3"/>
  </si>
  <si>
    <t>★ 介護保険負担限度額認定証をご確認ください。</t>
    <rPh sb="2" eb="4">
      <t>カイゴ</t>
    </rPh>
    <rPh sb="4" eb="6">
      <t>ホケン</t>
    </rPh>
    <rPh sb="6" eb="8">
      <t>フタン</t>
    </rPh>
    <rPh sb="8" eb="10">
      <t>ゲンド</t>
    </rPh>
    <rPh sb="10" eb="11">
      <t>ガク</t>
    </rPh>
    <rPh sb="11" eb="14">
      <t>ニンテイショウ</t>
    </rPh>
    <rPh sb="16" eb="18">
      <t>カクニン</t>
    </rPh>
    <phoneticPr fontId="3"/>
  </si>
  <si>
    <t>要介護１２割</t>
    <rPh sb="0" eb="3">
      <t>ヨウカイゴ</t>
    </rPh>
    <rPh sb="5" eb="6">
      <t>ワリ</t>
    </rPh>
    <phoneticPr fontId="3"/>
  </si>
  <si>
    <t xml:space="preserve">食　費 </t>
    <rPh sb="0" eb="1">
      <t>ショク</t>
    </rPh>
    <rPh sb="2" eb="3">
      <t>ヒ</t>
    </rPh>
    <phoneticPr fontId="3"/>
  </si>
  <si>
    <t>円</t>
    <rPh sb="0" eb="1">
      <t>エン</t>
    </rPh>
    <phoneticPr fontId="3"/>
  </si>
  <si>
    <t>注：認定証をお持ちではない方は、
　　　食　費　１，８００円
　　　滞在費 　　  ８４０円 
　　　　　　　　　を選んでください。</t>
    <rPh sb="34" eb="36">
      <t>タイザイ</t>
    </rPh>
    <phoneticPr fontId="3"/>
  </si>
  <si>
    <t xml:space="preserve">滞在費 </t>
    <rPh sb="0" eb="2">
      <t>タイザイ</t>
    </rPh>
    <rPh sb="2" eb="3">
      <t>ヒ</t>
    </rPh>
    <phoneticPr fontId="3"/>
  </si>
  <si>
    <t>　  （多床室）</t>
    <rPh sb="4" eb="7">
      <t>タショウシツ</t>
    </rPh>
    <phoneticPr fontId="3"/>
  </si>
  <si>
    <t>④</t>
    <phoneticPr fontId="3"/>
  </si>
  <si>
    <t>ご希望する利用日数を入力してください。</t>
    <rPh sb="1" eb="3">
      <t>キボウ</t>
    </rPh>
    <rPh sb="5" eb="7">
      <t>リヨウ</t>
    </rPh>
    <rPh sb="7" eb="9">
      <t>ニッスウ</t>
    </rPh>
    <rPh sb="10" eb="12">
      <t>ニュウリョク</t>
    </rPh>
    <phoneticPr fontId="3"/>
  </si>
  <si>
    <t>日間</t>
    <rPh sb="0" eb="1">
      <t>ニチ</t>
    </rPh>
    <rPh sb="1" eb="2">
      <t>カン</t>
    </rPh>
    <phoneticPr fontId="3"/>
  </si>
  <si>
    <t>⇒</t>
    <phoneticPr fontId="3"/>
  </si>
  <si>
    <t>泊</t>
    <rPh sb="0" eb="1">
      <t>ハク</t>
    </rPh>
    <phoneticPr fontId="3"/>
  </si>
  <si>
    <t>日</t>
    <rPh sb="0" eb="1">
      <t>ニチ</t>
    </rPh>
    <phoneticPr fontId="3"/>
  </si>
  <si>
    <t>のご利用です。</t>
    <rPh sb="2" eb="4">
      <t>リヨウ</t>
    </rPh>
    <phoneticPr fontId="3"/>
  </si>
  <si>
    <t>上記利用日数の施設利用料の目安は次のとおりです。</t>
    <rPh sb="0" eb="2">
      <t>ジョウキ</t>
    </rPh>
    <rPh sb="2" eb="4">
      <t>リヨウ</t>
    </rPh>
    <rPh sb="4" eb="6">
      <t>ニッスウ</t>
    </rPh>
    <rPh sb="7" eb="9">
      <t>シセツ</t>
    </rPh>
    <rPh sb="9" eb="12">
      <t>リヨウリョウ</t>
    </rPh>
    <rPh sb="13" eb="15">
      <t>メヤス</t>
    </rPh>
    <rPh sb="16" eb="17">
      <t>ツギ</t>
    </rPh>
    <phoneticPr fontId="3"/>
  </si>
  <si>
    <t>（送迎加算往復分を含む。）</t>
    <rPh sb="1" eb="3">
      <t>ソウゲイ</t>
    </rPh>
    <rPh sb="3" eb="5">
      <t>カサン</t>
    </rPh>
    <rPh sb="5" eb="7">
      <t>オウフク</t>
    </rPh>
    <rPh sb="7" eb="8">
      <t>ブン</t>
    </rPh>
    <rPh sb="9" eb="10">
      <t>フク</t>
    </rPh>
    <phoneticPr fontId="3"/>
  </si>
  <si>
    <t>利用料</t>
    <rPh sb="0" eb="2">
      <t>リヨウ</t>
    </rPh>
    <rPh sb="2" eb="3">
      <t>リョウ</t>
    </rPh>
    <phoneticPr fontId="3"/>
  </si>
  <si>
    <t>内訳：</t>
    <rPh sb="0" eb="2">
      <t>ウチワケ</t>
    </rPh>
    <phoneticPr fontId="3"/>
  </si>
  <si>
    <t>食　費</t>
    <rPh sb="0" eb="1">
      <t>ショク</t>
    </rPh>
    <rPh sb="2" eb="3">
      <t>ヒ</t>
    </rPh>
    <phoneticPr fontId="3"/>
  </si>
  <si>
    <t>滞在費</t>
    <rPh sb="0" eb="3">
      <t>タイザイヒ</t>
    </rPh>
    <phoneticPr fontId="3"/>
  </si>
  <si>
    <t>※ 個別機能訓練、療養食など、別途費用が発生することがあります。</t>
    <rPh sb="2" eb="4">
      <t>コベツ</t>
    </rPh>
    <rPh sb="4" eb="6">
      <t>キノウ</t>
    </rPh>
    <rPh sb="6" eb="8">
      <t>クンレン</t>
    </rPh>
    <rPh sb="9" eb="11">
      <t>リョウヨウ</t>
    </rPh>
    <rPh sb="11" eb="12">
      <t>ショク</t>
    </rPh>
    <rPh sb="15" eb="17">
      <t>ベット</t>
    </rPh>
    <rPh sb="17" eb="19">
      <t>ヒヨウ</t>
    </rPh>
    <rPh sb="20" eb="22">
      <t>ハッセイ</t>
    </rPh>
    <phoneticPr fontId="3"/>
  </si>
  <si>
    <t>※ 上記金額は概算であり、加算算定などの諸条件により、実際の金額とは異なります。</t>
    <phoneticPr fontId="3"/>
  </si>
  <si>
    <t xml:space="preserve">※ 別途、行事参加費、サークル活動に関わる原材料費などが必要となります。 </t>
    <rPh sb="2" eb="4">
      <t>ベット</t>
    </rPh>
    <rPh sb="5" eb="7">
      <t>ギョウジ</t>
    </rPh>
    <rPh sb="7" eb="10">
      <t>サンカヒ</t>
    </rPh>
    <rPh sb="15" eb="17">
      <t>カツドウ</t>
    </rPh>
    <rPh sb="18" eb="19">
      <t>カカ</t>
    </rPh>
    <rPh sb="21" eb="24">
      <t>ゲンザイリョウ</t>
    </rPh>
    <rPh sb="24" eb="25">
      <t>ヒ</t>
    </rPh>
    <rPh sb="28" eb="30">
      <t>ヒツヨウ</t>
    </rPh>
    <phoneticPr fontId="3"/>
  </si>
  <si>
    <t>※ 区分支給限度基準額を超える場合は、この限りではありません。</t>
    <rPh sb="2" eb="4">
      <t>クブン</t>
    </rPh>
    <rPh sb="4" eb="6">
      <t>シキュウ</t>
    </rPh>
    <rPh sb="6" eb="8">
      <t>ゲンド</t>
    </rPh>
    <rPh sb="8" eb="10">
      <t>キジュン</t>
    </rPh>
    <rPh sb="10" eb="11">
      <t>ガク</t>
    </rPh>
    <rPh sb="12" eb="13">
      <t>コ</t>
    </rPh>
    <rPh sb="15" eb="17">
      <t>バアイ</t>
    </rPh>
    <rPh sb="21" eb="22">
      <t>カギ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</si>
</sst>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4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22222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0"/>
      <color rgb="FF7030A0"/>
      <name val="HG丸ｺﾞｼｯｸM-PRO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ashDot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176" fontId="2" fillId="2" borderId="0" xfId="0" applyNumberFormat="1" applyFont="1" applyFill="1" applyAlignment="1" applyProtection="1">
      <alignment horizontal="center" vertical="center"/>
      <protection hidden="1"/>
    </xf>
    <xf numFmtId="176" fontId="4" fillId="2" borderId="0" xfId="0" applyNumberFormat="1" applyFont="1" applyFill="1" applyProtection="1">
      <alignment vertical="center"/>
      <protection hidden="1"/>
    </xf>
    <xf numFmtId="176" fontId="5" fillId="2" borderId="0" xfId="0" applyNumberFormat="1" applyFont="1" applyFill="1" applyAlignment="1" applyProtection="1">
      <alignment horizontal="center" vertical="top"/>
      <protection hidden="1"/>
    </xf>
    <xf numFmtId="176" fontId="4" fillId="2" borderId="0" xfId="0" applyNumberFormat="1" applyFont="1" applyFill="1" applyAlignment="1" applyProtection="1">
      <alignment horizontal="right" vertical="center"/>
      <protection hidden="1"/>
    </xf>
    <xf numFmtId="176" fontId="4" fillId="2" borderId="0" xfId="0" applyNumberFormat="1" applyFont="1" applyFill="1" applyAlignment="1" applyProtection="1">
      <alignment horizontal="center" vertical="center"/>
      <protection hidden="1"/>
    </xf>
    <xf numFmtId="176" fontId="6" fillId="2" borderId="0" xfId="0" applyNumberFormat="1" applyFont="1" applyFill="1" applyProtection="1">
      <alignment vertical="center"/>
      <protection hidden="1"/>
    </xf>
    <xf numFmtId="176" fontId="6" fillId="2" borderId="0" xfId="0" applyNumberFormat="1" applyFont="1" applyFill="1" applyAlignment="1" applyProtection="1">
      <alignment vertical="center"/>
      <protection hidden="1"/>
    </xf>
    <xf numFmtId="176" fontId="5" fillId="2" borderId="0" xfId="0" applyNumberFormat="1" applyFont="1" applyFill="1" applyAlignment="1" applyProtection="1">
      <alignment vertical="top"/>
      <protection hidden="1"/>
    </xf>
    <xf numFmtId="176" fontId="4" fillId="3" borderId="1" xfId="0" applyNumberFormat="1" applyFont="1" applyFill="1" applyBorder="1" applyAlignment="1" applyProtection="1">
      <alignment horizontal="center" vertical="center"/>
      <protection locked="0" hidden="1"/>
    </xf>
    <xf numFmtId="176" fontId="4" fillId="3" borderId="2" xfId="0" applyNumberFormat="1" applyFont="1" applyFill="1" applyBorder="1" applyAlignment="1" applyProtection="1">
      <alignment horizontal="center" vertical="center"/>
      <protection locked="0" hidden="1"/>
    </xf>
    <xf numFmtId="176" fontId="4" fillId="2" borderId="0" xfId="0" applyNumberFormat="1" applyFont="1" applyFill="1" applyAlignment="1" applyProtection="1">
      <alignment horizontal="right" vertical="center"/>
      <protection hidden="1"/>
    </xf>
    <xf numFmtId="176" fontId="4" fillId="3" borderId="1" xfId="0" applyNumberFormat="1" applyFont="1" applyFill="1" applyBorder="1" applyAlignment="1" applyProtection="1">
      <alignment vertical="center"/>
      <protection locked="0" hidden="1"/>
    </xf>
    <xf numFmtId="176" fontId="4" fillId="3" borderId="2" xfId="0" applyNumberFormat="1" applyFont="1" applyFill="1" applyBorder="1" applyAlignment="1" applyProtection="1">
      <alignment vertical="center"/>
      <protection locked="0" hidden="1"/>
    </xf>
    <xf numFmtId="176" fontId="5" fillId="2" borderId="0" xfId="0" applyNumberFormat="1" applyFont="1" applyFill="1" applyAlignment="1" applyProtection="1">
      <alignment vertical="center" wrapText="1"/>
      <protection hidden="1"/>
    </xf>
    <xf numFmtId="176" fontId="5" fillId="2" borderId="0" xfId="0" applyNumberFormat="1" applyFont="1" applyFill="1" applyAlignment="1" applyProtection="1">
      <alignment vertical="center"/>
      <protection hidden="1"/>
    </xf>
    <xf numFmtId="176" fontId="4" fillId="2" borderId="0" xfId="0" applyNumberFormat="1" applyFont="1" applyFill="1" applyAlignment="1" applyProtection="1">
      <alignment vertical="center"/>
      <protection hidden="1"/>
    </xf>
    <xf numFmtId="176" fontId="4" fillId="0" borderId="3" xfId="0" applyNumberFormat="1" applyFont="1" applyFill="1" applyBorder="1" applyAlignment="1" applyProtection="1">
      <alignment vertical="center"/>
      <protection locked="0" hidden="1"/>
    </xf>
    <xf numFmtId="176" fontId="7" fillId="2" borderId="4" xfId="0" applyNumberFormat="1" applyFont="1" applyFill="1" applyBorder="1" applyAlignment="1" applyProtection="1">
      <alignment horizontal="center" vertical="center"/>
      <protection hidden="1"/>
    </xf>
    <xf numFmtId="176" fontId="8" fillId="2" borderId="4" xfId="0" applyNumberFormat="1" applyFont="1" applyFill="1" applyBorder="1" applyAlignment="1" applyProtection="1">
      <alignment horizontal="center" vertical="center"/>
      <protection hidden="1"/>
    </xf>
    <xf numFmtId="176" fontId="8" fillId="2" borderId="4" xfId="0" applyNumberFormat="1" applyFont="1" applyFill="1" applyBorder="1" applyProtection="1">
      <alignment vertical="center"/>
      <protection hidden="1"/>
    </xf>
    <xf numFmtId="176" fontId="5" fillId="2" borderId="0" xfId="0" applyNumberFormat="1" applyFont="1" applyFill="1" applyProtection="1">
      <alignment vertical="center"/>
      <protection hidden="1"/>
    </xf>
    <xf numFmtId="176" fontId="4" fillId="2" borderId="5" xfId="0" applyNumberFormat="1" applyFont="1" applyFill="1" applyBorder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horizontal="center" vertical="center"/>
      <protection hidden="1"/>
    </xf>
    <xf numFmtId="176" fontId="9" fillId="2" borderId="0" xfId="0" applyNumberFormat="1" applyFont="1" applyFill="1" applyAlignment="1" applyProtection="1">
      <alignment horizontal="center" vertical="center"/>
      <protection hidden="1"/>
    </xf>
    <xf numFmtId="176" fontId="4" fillId="4" borderId="1" xfId="0" applyNumberFormat="1" applyFont="1" applyFill="1" applyBorder="1" applyAlignment="1" applyProtection="1">
      <alignment vertical="center"/>
      <protection hidden="1"/>
    </xf>
    <xf numFmtId="176" fontId="4" fillId="4" borderId="6" xfId="0" applyNumberFormat="1" applyFont="1" applyFill="1" applyBorder="1" applyAlignment="1" applyProtection="1">
      <alignment vertical="center"/>
      <protection hidden="1"/>
    </xf>
    <xf numFmtId="176" fontId="4" fillId="4" borderId="2" xfId="0" applyNumberFormat="1" applyFont="1" applyFill="1" applyBorder="1" applyAlignment="1" applyProtection="1">
      <alignment vertical="center"/>
      <protection hidden="1"/>
    </xf>
    <xf numFmtId="177" fontId="6" fillId="2" borderId="0" xfId="1" applyNumberFormat="1" applyFont="1" applyFill="1" applyBorder="1" applyAlignment="1" applyProtection="1">
      <alignment vertical="center"/>
      <protection hidden="1"/>
    </xf>
    <xf numFmtId="177" fontId="6" fillId="2" borderId="0" xfId="1" applyNumberFormat="1" applyFont="1" applyFill="1" applyBorder="1" applyAlignment="1" applyProtection="1">
      <alignment horizontal="right" vertical="center"/>
      <protection hidden="1"/>
    </xf>
    <xf numFmtId="176" fontId="5" fillId="2" borderId="0" xfId="0" applyNumberFormat="1" applyFont="1" applyFill="1" applyAlignment="1" applyProtection="1">
      <protection hidden="1"/>
    </xf>
    <xf numFmtId="176" fontId="5" fillId="2" borderId="0" xfId="0" applyNumberFormat="1" applyFont="1" applyFill="1" applyAlignment="1" applyProtection="1">
      <protection hidden="1"/>
    </xf>
    <xf numFmtId="176" fontId="6" fillId="2" borderId="0" xfId="0" applyNumberFormat="1" applyFont="1" applyFill="1" applyAlignment="1" applyProtection="1">
      <alignment horizontal="right" vertical="center"/>
      <protection hidden="1"/>
    </xf>
    <xf numFmtId="176" fontId="5" fillId="2" borderId="0" xfId="0" applyNumberFormat="1" applyFont="1" applyFill="1" applyAlignment="1" applyProtection="1">
      <alignment horizontal="right" vertical="center"/>
      <protection hidden="1"/>
    </xf>
    <xf numFmtId="176" fontId="5" fillId="2" borderId="0" xfId="0" applyNumberFormat="1" applyFont="1" applyFill="1" applyAlignment="1" applyProtection="1">
      <alignment vertical="center"/>
      <protection hidden="1"/>
    </xf>
    <xf numFmtId="176" fontId="5" fillId="2" borderId="0" xfId="0" applyNumberFormat="1" applyFont="1" applyFill="1" applyAlignment="1" applyProtection="1">
      <alignment vertical="top"/>
      <protection hidden="1"/>
    </xf>
  </cellXfs>
  <cellStyles count="3">
    <cellStyle name="桁区切り" xfId="1" builtinId="6"/>
    <cellStyle name="桁区切り 2" xfId="2"/>
    <cellStyle name="標準" xfId="0" builtinId="0"/>
  </cellStyles>
  <dxfs count="2"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33;&#29992;&#26009;&#27010;&#31639;&#12471;&#12540;&#12488;2018&#21407;&#264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介護老人福祉施設"/>
      <sheetName val="介老福"/>
      <sheetName val="介護老人福祉施設 (2)"/>
      <sheetName val="短期入所生活介護"/>
      <sheetName val="短入生"/>
      <sheetName val="短期入所生活介護 (2)"/>
      <sheetName val="通所介護5-7 (2)"/>
      <sheetName val="通所介護"/>
      <sheetName val="通介7-8"/>
      <sheetName val="通所介護7-9 (2)"/>
      <sheetName val="総合事業"/>
      <sheetName val="総事"/>
      <sheetName val="認知症対応型通所介護"/>
      <sheetName val="認知症対応型通所介護 5-7(2)"/>
      <sheetName val="認通介7-8"/>
      <sheetName val="認知症対応型通所介護 7-9(2)"/>
      <sheetName val="訪問介護 (2)"/>
    </sheetNames>
    <sheetDataSet>
      <sheetData sheetId="0"/>
      <sheetData sheetId="1"/>
      <sheetData sheetId="2"/>
      <sheetData sheetId="3"/>
      <sheetData sheetId="4"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31">
          <cell r="J31">
            <v>425</v>
          </cell>
        </row>
        <row r="33">
          <cell r="J33">
            <v>850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Normal="100" workbookViewId="0">
      <selection activeCell="D5" sqref="D5:E5"/>
    </sheetView>
  </sheetViews>
  <sheetFormatPr defaultRowHeight="24"/>
  <cols>
    <col min="1" max="1" width="8.75" style="2" customWidth="1"/>
    <col min="2" max="2" width="9" style="5"/>
    <col min="3" max="4" width="9" style="2"/>
    <col min="5" max="5" width="9" style="5" customWidth="1"/>
    <col min="6" max="11" width="4.5" style="2" customWidth="1"/>
    <col min="12" max="12" width="9" style="2"/>
    <col min="13" max="13" width="18.125" style="2" customWidth="1"/>
    <col min="14" max="14" width="9" style="2"/>
    <col min="15" max="18" width="9" style="2" hidden="1" customWidth="1"/>
    <col min="19" max="16384" width="9" style="2"/>
  </cols>
  <sheetData>
    <row r="1" spans="1:18" ht="28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8">
      <c r="A3" s="4" t="s">
        <v>1</v>
      </c>
      <c r="B3" s="2" t="s">
        <v>2</v>
      </c>
      <c r="O3" s="6"/>
      <c r="P3" s="6"/>
      <c r="Q3" s="7" t="s">
        <v>3</v>
      </c>
      <c r="R3" s="6">
        <f>[1]短入生!N23</f>
        <v>0</v>
      </c>
    </row>
    <row r="4" spans="1:18" ht="27" customHeight="1" thickBot="1">
      <c r="A4" s="5"/>
      <c r="B4" s="8" t="s">
        <v>4</v>
      </c>
      <c r="O4" s="6" t="s">
        <v>5</v>
      </c>
      <c r="P4" s="6" t="s">
        <v>6</v>
      </c>
      <c r="Q4" s="7" t="s">
        <v>7</v>
      </c>
      <c r="R4" s="6">
        <f>[1]短入生!N25</f>
        <v>0</v>
      </c>
    </row>
    <row r="5" spans="1:18" ht="24.75" thickBot="1">
      <c r="D5" s="9"/>
      <c r="E5" s="10"/>
      <c r="O5" s="6" t="s">
        <v>8</v>
      </c>
      <c r="P5" s="6" t="s">
        <v>9</v>
      </c>
      <c r="Q5" s="7" t="s">
        <v>10</v>
      </c>
      <c r="R5" s="6">
        <f>[1]短入生!M23</f>
        <v>0</v>
      </c>
    </row>
    <row r="6" spans="1:18">
      <c r="O6" s="6" t="s">
        <v>11</v>
      </c>
      <c r="P6" s="6"/>
      <c r="Q6" s="7" t="s">
        <v>12</v>
      </c>
      <c r="R6" s="6">
        <f>[1]短入生!M25</f>
        <v>0</v>
      </c>
    </row>
    <row r="7" spans="1:18">
      <c r="A7" s="4" t="s">
        <v>13</v>
      </c>
      <c r="B7" s="2" t="s">
        <v>14</v>
      </c>
      <c r="O7" s="6" t="s">
        <v>15</v>
      </c>
      <c r="P7" s="6"/>
      <c r="Q7" s="7" t="s">
        <v>16</v>
      </c>
      <c r="R7" s="6">
        <f>[1]短入生!L23</f>
        <v>0</v>
      </c>
    </row>
    <row r="8" spans="1:18" ht="27" customHeight="1" thickBot="1">
      <c r="A8" s="5"/>
      <c r="B8" s="8" t="s">
        <v>17</v>
      </c>
      <c r="O8" s="6" t="s">
        <v>18</v>
      </c>
      <c r="P8" s="6"/>
      <c r="Q8" s="7" t="s">
        <v>19</v>
      </c>
      <c r="R8" s="6">
        <f>[1]短入生!L25</f>
        <v>0</v>
      </c>
    </row>
    <row r="9" spans="1:18" ht="24.75" thickBot="1">
      <c r="D9" s="9"/>
      <c r="E9" s="10"/>
      <c r="O9" s="6" t="str">
        <f>D5&amp;D9</f>
        <v/>
      </c>
      <c r="Q9" s="7" t="s">
        <v>20</v>
      </c>
      <c r="R9" s="6">
        <f>[1]短入生!K23</f>
        <v>0</v>
      </c>
    </row>
    <row r="10" spans="1:18">
      <c r="Q10" s="7" t="s">
        <v>21</v>
      </c>
      <c r="R10" s="6">
        <f>[1]短入生!K25</f>
        <v>0</v>
      </c>
    </row>
    <row r="11" spans="1:18">
      <c r="A11" s="4" t="s">
        <v>22</v>
      </c>
      <c r="B11" s="2" t="s">
        <v>23</v>
      </c>
      <c r="Q11" s="6" t="s">
        <v>24</v>
      </c>
      <c r="R11" s="6">
        <f>[1]短入生!J23</f>
        <v>0</v>
      </c>
    </row>
    <row r="12" spans="1:18" ht="24.75" thickBot="1">
      <c r="B12" s="8" t="s">
        <v>25</v>
      </c>
      <c r="O12" s="6"/>
      <c r="Q12" s="6" t="s">
        <v>26</v>
      </c>
      <c r="R12" s="6">
        <f>[1]短入生!J25</f>
        <v>0</v>
      </c>
    </row>
    <row r="13" spans="1:18" ht="24.75" thickBot="1">
      <c r="B13" s="11" t="s">
        <v>27</v>
      </c>
      <c r="C13" s="11"/>
      <c r="D13" s="12"/>
      <c r="E13" s="13"/>
      <c r="F13" s="2" t="s">
        <v>28</v>
      </c>
      <c r="H13" s="14" t="s">
        <v>29</v>
      </c>
      <c r="I13" s="15"/>
      <c r="J13" s="15"/>
      <c r="K13" s="15"/>
      <c r="L13" s="15"/>
      <c r="M13" s="15"/>
      <c r="O13" s="6">
        <v>1800</v>
      </c>
      <c r="P13" s="6">
        <v>840</v>
      </c>
      <c r="Q13" s="6">
        <f>D19</f>
        <v>0</v>
      </c>
      <c r="R13" s="6">
        <f>SUM(D13*Q13)</f>
        <v>0</v>
      </c>
    </row>
    <row r="14" spans="1:18" ht="12" customHeight="1" thickBot="1">
      <c r="H14" s="15"/>
      <c r="I14" s="15"/>
      <c r="J14" s="15"/>
      <c r="K14" s="15"/>
      <c r="L14" s="15"/>
      <c r="M14" s="15"/>
      <c r="O14" s="6">
        <v>650</v>
      </c>
      <c r="P14" s="6">
        <v>370</v>
      </c>
      <c r="Q14" s="6"/>
      <c r="R14" s="6"/>
    </row>
    <row r="15" spans="1:18" ht="24.75" thickBot="1">
      <c r="B15" s="11" t="s">
        <v>30</v>
      </c>
      <c r="C15" s="11"/>
      <c r="D15" s="12"/>
      <c r="E15" s="13"/>
      <c r="F15" s="2" t="s">
        <v>28</v>
      </c>
      <c r="H15" s="15"/>
      <c r="I15" s="15"/>
      <c r="J15" s="15"/>
      <c r="K15" s="15"/>
      <c r="L15" s="15"/>
      <c r="M15" s="15"/>
      <c r="O15" s="6">
        <v>390</v>
      </c>
      <c r="P15" s="6">
        <v>0</v>
      </c>
      <c r="Q15" s="6">
        <f>D19</f>
        <v>0</v>
      </c>
      <c r="R15" s="6">
        <f>SUM(D15*Q15)</f>
        <v>0</v>
      </c>
    </row>
    <row r="16" spans="1:18">
      <c r="B16" s="3" t="s">
        <v>31</v>
      </c>
      <c r="C16" s="3"/>
      <c r="D16" s="8"/>
      <c r="H16" s="16"/>
      <c r="I16" s="16"/>
      <c r="J16" s="16"/>
      <c r="K16" s="16"/>
      <c r="L16" s="16"/>
      <c r="M16" s="16"/>
      <c r="O16" s="6">
        <v>300</v>
      </c>
    </row>
    <row r="17" spans="1:18">
      <c r="A17" s="4" t="s">
        <v>32</v>
      </c>
      <c r="B17" s="16" t="s">
        <v>33</v>
      </c>
    </row>
    <row r="18" spans="1:18" ht="12" customHeight="1" thickBot="1"/>
    <row r="19" spans="1:18" ht="24.75" thickBot="1">
      <c r="D19" s="17"/>
      <c r="E19" s="16" t="s">
        <v>34</v>
      </c>
      <c r="F19" s="2" t="s">
        <v>35</v>
      </c>
      <c r="G19" s="18">
        <f>MAX(D19-O19,0)</f>
        <v>0</v>
      </c>
      <c r="H19" s="19" t="s">
        <v>36</v>
      </c>
      <c r="I19" s="19">
        <f>D19</f>
        <v>0</v>
      </c>
      <c r="J19" s="19" t="s">
        <v>37</v>
      </c>
      <c r="K19" s="20" t="s">
        <v>38</v>
      </c>
      <c r="L19" s="20"/>
      <c r="M19" s="21"/>
      <c r="O19" s="21">
        <v>1</v>
      </c>
    </row>
    <row r="21" spans="1:18">
      <c r="A21" s="22"/>
      <c r="B21" s="23"/>
      <c r="C21" s="22"/>
      <c r="D21" s="22"/>
      <c r="E21" s="23"/>
      <c r="F21" s="22"/>
      <c r="G21" s="22"/>
      <c r="H21" s="22"/>
      <c r="I21" s="22"/>
      <c r="J21" s="22"/>
      <c r="K21" s="22"/>
      <c r="L21" s="22"/>
      <c r="M21" s="22"/>
    </row>
    <row r="22" spans="1:18">
      <c r="A22" s="24" t="s">
        <v>39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8" ht="24.75" thickBot="1"/>
    <row r="24" spans="1:18" ht="24.75" thickBot="1">
      <c r="C24" s="25" t="str">
        <f>IFERROR(SUM(F25,F26,F27,P24),"")</f>
        <v/>
      </c>
      <c r="D24" s="26"/>
      <c r="E24" s="27"/>
      <c r="F24" s="2" t="s">
        <v>28</v>
      </c>
      <c r="G24" s="21" t="s">
        <v>40</v>
      </c>
      <c r="O24" s="6"/>
      <c r="P24" s="28" t="e">
        <f>VLOOKUP(D9,$Q$24:$R$25,2,FALSE)</f>
        <v>#N/A</v>
      </c>
      <c r="Q24" s="29" t="s">
        <v>6</v>
      </c>
      <c r="R24" s="6">
        <f>[1]短入生!J31</f>
        <v>425</v>
      </c>
    </row>
    <row r="25" spans="1:18">
      <c r="C25" s="16"/>
      <c r="D25" s="16"/>
      <c r="E25" s="30" t="s">
        <v>41</v>
      </c>
      <c r="F25" s="31" t="str">
        <f>IFERROR(VLOOKUP(O9,$Q$3:$R$12,2,FALSE),"")</f>
        <v/>
      </c>
      <c r="G25" s="31"/>
      <c r="H25" s="31"/>
      <c r="I25" s="30" t="s">
        <v>28</v>
      </c>
      <c r="J25" s="16"/>
      <c r="K25" s="16"/>
      <c r="L25" s="16"/>
      <c r="M25" s="16"/>
      <c r="Q25" s="32" t="s">
        <v>9</v>
      </c>
      <c r="R25" s="6">
        <f>[1]短入生!J33</f>
        <v>850</v>
      </c>
    </row>
    <row r="26" spans="1:18">
      <c r="C26" s="16"/>
      <c r="D26" s="33" t="s">
        <v>42</v>
      </c>
      <c r="E26" s="34" t="s">
        <v>43</v>
      </c>
      <c r="F26" s="15">
        <f>R13</f>
        <v>0</v>
      </c>
      <c r="G26" s="15"/>
      <c r="H26" s="15"/>
      <c r="I26" s="34" t="s">
        <v>28</v>
      </c>
      <c r="J26" s="16"/>
      <c r="K26" s="16"/>
      <c r="L26" s="16"/>
      <c r="M26" s="16"/>
      <c r="Q26" s="32"/>
      <c r="R26" s="6"/>
    </row>
    <row r="27" spans="1:18">
      <c r="C27" s="16"/>
      <c r="D27" s="16"/>
      <c r="E27" s="8" t="s">
        <v>44</v>
      </c>
      <c r="F27" s="35">
        <f>R15</f>
        <v>0</v>
      </c>
      <c r="G27" s="35"/>
      <c r="H27" s="35"/>
      <c r="I27" s="8" t="s">
        <v>28</v>
      </c>
      <c r="J27" s="16"/>
      <c r="K27" s="16"/>
      <c r="L27" s="16"/>
      <c r="M27" s="16"/>
      <c r="Q27" s="32"/>
      <c r="R27" s="6"/>
    </row>
    <row r="28" spans="1:18">
      <c r="C28" s="34"/>
      <c r="D28" s="34" t="s">
        <v>45</v>
      </c>
      <c r="E28" s="34"/>
      <c r="F28" s="34"/>
      <c r="G28" s="34"/>
      <c r="H28" s="34"/>
      <c r="I28" s="34"/>
      <c r="J28" s="34"/>
      <c r="K28" s="34"/>
      <c r="L28" s="34"/>
      <c r="M28" s="34"/>
      <c r="Q28" s="32"/>
      <c r="R28" s="6"/>
    </row>
    <row r="29" spans="1:18">
      <c r="Q29" s="32"/>
      <c r="R29" s="6"/>
    </row>
    <row r="30" spans="1:18">
      <c r="Q30" s="32"/>
      <c r="R30" s="6"/>
    </row>
    <row r="31" spans="1:18">
      <c r="B31" s="21" t="s">
        <v>46</v>
      </c>
      <c r="C31" s="21"/>
      <c r="D31" s="5"/>
      <c r="E31" s="2"/>
    </row>
    <row r="32" spans="1:18">
      <c r="B32" s="21" t="s">
        <v>47</v>
      </c>
      <c r="C32" s="21"/>
      <c r="D32" s="5"/>
      <c r="E32" s="2"/>
    </row>
    <row r="33" spans="2:2">
      <c r="B33" s="34" t="s">
        <v>48</v>
      </c>
    </row>
  </sheetData>
  <sheetProtection algorithmName="SHA-512" hashValue="8LKQy8cg9tyYiFD2hvm3te86uFPF5nmbR7Rk9FLkNNVxQAhnr9K4drJu3lAzRE/CzuuQVxxxjzfwGrCOX76bOQ==" saltValue="i+a5NaelTtTDecnogu+Xrw==" spinCount="100000" sheet="1" objects="1" scenarios="1" selectLockedCells="1"/>
  <mergeCells count="15">
    <mergeCell ref="B16:C16"/>
    <mergeCell ref="A22:M22"/>
    <mergeCell ref="C24:E24"/>
    <mergeCell ref="F25:H25"/>
    <mergeCell ref="F26:H26"/>
    <mergeCell ref="F27:H27"/>
    <mergeCell ref="A1:M1"/>
    <mergeCell ref="A2:M2"/>
    <mergeCell ref="D5:E5"/>
    <mergeCell ref="D9:E9"/>
    <mergeCell ref="B13:C13"/>
    <mergeCell ref="D13:E13"/>
    <mergeCell ref="H13:M15"/>
    <mergeCell ref="B15:C15"/>
    <mergeCell ref="D15:E15"/>
  </mergeCells>
  <phoneticPr fontId="3"/>
  <conditionalFormatting sqref="F26:H27">
    <cfRule type="cellIs" dxfId="1" priority="2" operator="equal">
      <formula>0</formula>
    </cfRule>
  </conditionalFormatting>
  <conditionalFormatting sqref="G19 I19">
    <cfRule type="cellIs" dxfId="0" priority="1" operator="equal">
      <formula>0</formula>
    </cfRule>
  </conditionalFormatting>
  <dataValidations count="4">
    <dataValidation type="list" allowBlank="1" showInputMessage="1" showErrorMessage="1" sqref="D15:E15">
      <formula1>$P$12:$P$15</formula1>
    </dataValidation>
    <dataValidation type="list" allowBlank="1" showInputMessage="1" showErrorMessage="1" sqref="D13:E13">
      <formula1>$O$12:$O$16</formula1>
    </dataValidation>
    <dataValidation type="list" allowBlank="1" showInputMessage="1" showErrorMessage="1" sqref="D9:E9">
      <formula1>$P$3:$P$5</formula1>
    </dataValidation>
    <dataValidation type="list" allowBlank="1" showInputMessage="1" showErrorMessage="1" sqref="D5:E5">
      <formula1>$O$3:$O$8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短期入所生活介護</vt:lpstr>
      <vt:lpstr>短期入所生活介護!Print_Area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2018-04-12T00:22:32Z</dcterms:created>
  <dcterms:modified xsi:type="dcterms:W3CDTF">2018-04-12T00:22:42Z</dcterms:modified>
</cp:coreProperties>
</file>